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/>
  </bookViews>
  <sheets>
    <sheet name="VENTAS" sheetId="1" r:id="rId1"/>
  </sheets>
  <definedNames>
    <definedName name="BASICO">VENTAS!$F$4:$F$18</definedName>
    <definedName name="CATEGORIA">VENTAS!$C$4:$C$18</definedName>
    <definedName name="CODIGO">VENTAS!$A$4:$A$18</definedName>
    <definedName name="CONDICION">VENTAS!$E$4:$E$18</definedName>
    <definedName name="VENDEDOR">VENTAS!$B$4:$B$18</definedName>
    <definedName name="VENTAS">VENTAS!$G$4:$G$18</definedName>
    <definedName name="ZONAL">VENTAS!$D$4:$D$18</definedName>
  </definedNames>
  <calcPr calcId="125725"/>
</workbook>
</file>

<file path=xl/calcChain.xml><?xml version="1.0" encoding="utf-8"?>
<calcChain xmlns="http://schemas.openxmlformats.org/spreadsheetml/2006/main">
  <c r="K24" i="1"/>
  <c r="K23"/>
  <c r="K22"/>
  <c r="K19"/>
  <c r="K13"/>
  <c r="K11"/>
  <c r="K12"/>
  <c r="K10"/>
  <c r="K5"/>
  <c r="K6"/>
  <c r="K4"/>
  <c r="K17"/>
  <c r="K18"/>
  <c r="K16"/>
  <c r="K7"/>
</calcChain>
</file>

<file path=xl/sharedStrings.xml><?xml version="1.0" encoding="utf-8"?>
<sst xmlns="http://schemas.openxmlformats.org/spreadsheetml/2006/main" count="102" uniqueCount="62">
  <si>
    <t>CODIGO</t>
  </si>
  <si>
    <t>VENDEDOR</t>
  </si>
  <si>
    <t>CATEGORIA</t>
  </si>
  <si>
    <t>ZONAL</t>
  </si>
  <si>
    <t>CONDICION</t>
  </si>
  <si>
    <t>BASICO</t>
  </si>
  <si>
    <t>VENTAS</t>
  </si>
  <si>
    <t>CUADRO DE VENTAS ENERO 2011</t>
  </si>
  <si>
    <t>V-001</t>
  </si>
  <si>
    <t>V-002</t>
  </si>
  <si>
    <t>V-003</t>
  </si>
  <si>
    <t>V-004</t>
  </si>
  <si>
    <t>V-005</t>
  </si>
  <si>
    <t>V-006</t>
  </si>
  <si>
    <t>V-007</t>
  </si>
  <si>
    <t>V-008</t>
  </si>
  <si>
    <t>V-009</t>
  </si>
  <si>
    <t>V-010</t>
  </si>
  <si>
    <t>ROSA</t>
  </si>
  <si>
    <t>CARLOS</t>
  </si>
  <si>
    <t>ANDRES</t>
  </si>
  <si>
    <t>ISABEL</t>
  </si>
  <si>
    <t>LIDA</t>
  </si>
  <si>
    <t>MARCIAL</t>
  </si>
  <si>
    <t>MANUEL</t>
  </si>
  <si>
    <t>MIRKO</t>
  </si>
  <si>
    <t>DENISSE</t>
  </si>
  <si>
    <t>WENDY</t>
  </si>
  <si>
    <t>A</t>
  </si>
  <si>
    <t>B</t>
  </si>
  <si>
    <t>C</t>
  </si>
  <si>
    <t>NORTE</t>
  </si>
  <si>
    <t>SUR</t>
  </si>
  <si>
    <t>ESTE</t>
  </si>
  <si>
    <t>OESTE</t>
  </si>
  <si>
    <t>V-011</t>
  </si>
  <si>
    <t>V-012</t>
  </si>
  <si>
    <t>V-013</t>
  </si>
  <si>
    <t>V-014</t>
  </si>
  <si>
    <t>V-015</t>
  </si>
  <si>
    <t>MIGUEL</t>
  </si>
  <si>
    <t>MARIA</t>
  </si>
  <si>
    <t>BLANCA</t>
  </si>
  <si>
    <t>MARCO</t>
  </si>
  <si>
    <t>RICARDO</t>
  </si>
  <si>
    <t>ESTABLE</t>
  </si>
  <si>
    <t>CONTRATO</t>
  </si>
  <si>
    <t>EVENTUAL</t>
  </si>
  <si>
    <t>Nº DE VENDEDORES POR CATEGORIA</t>
  </si>
  <si>
    <t>Nº DE CATEGORIA A</t>
  </si>
  <si>
    <t>Nº DE CATEGORIA B</t>
  </si>
  <si>
    <t>Nº DE CATEGORIA C</t>
  </si>
  <si>
    <t>Nº DE VENDEDORES POR CONDICION</t>
  </si>
  <si>
    <t>TOTAL:</t>
  </si>
  <si>
    <t>PROMEDIO DE VENTAS POR CATEGORIA</t>
  </si>
  <si>
    <t>PROMEDIO DE A:</t>
  </si>
  <si>
    <t>PROMEDIO DE B:</t>
  </si>
  <si>
    <t>PROMEDIO DE C:</t>
  </si>
  <si>
    <t>CASOS PROPUESTOS:</t>
  </si>
  <si>
    <t>OBTENER EL NUMERO DE VENDEDORES QUE PERTENEZCAN A LA CATEGORIA A Y ZONAL NORTE</t>
  </si>
  <si>
    <t>OBTENER EL NUMERO DE VENDEDORES QUE PERTENEZCAN A LA CATEGORIA B,ZONAL SUR Y CONDICION SEA ESTABLE.</t>
  </si>
  <si>
    <t>OBTENER EL NUMERO DE VENDEDORES QUE PERTENEZCAN A LA CATEGORIA C,ZONAL OESTE Y SEAN DE CONDICION CONTRATO.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</si>
</sst>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0" xfId="0" applyFont="1" applyFill="1" applyBorder="1"/>
    <xf numFmtId="0" fontId="0" fillId="0" borderId="1" xfId="0" applyBorder="1"/>
    <xf numFmtId="0" fontId="1" fillId="0" borderId="0" xfId="0" applyFont="1" applyFill="1" applyBorder="1"/>
    <xf numFmtId="0" fontId="4" fillId="0" borderId="0" xfId="0" applyFont="1" applyFill="1" applyBorder="1"/>
    <xf numFmtId="0" fontId="5" fillId="4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K22" sqref="K22"/>
    </sheetView>
  </sheetViews>
  <sheetFormatPr baseColWidth="10" defaultRowHeight="15"/>
  <cols>
    <col min="1" max="1" width="14.140625" customWidth="1"/>
    <col min="2" max="2" width="14.140625" bestFit="1" customWidth="1"/>
    <col min="3" max="5" width="14.140625" customWidth="1"/>
    <col min="6" max="6" width="14.28515625" customWidth="1"/>
    <col min="7" max="7" width="14.140625" customWidth="1"/>
    <col min="9" max="9" width="5.5703125" customWidth="1"/>
    <col min="10" max="10" width="22.85546875" customWidth="1"/>
    <col min="11" max="11" width="13" bestFit="1" customWidth="1"/>
    <col min="12" max="12" width="11.85546875" bestFit="1" customWidth="1"/>
  </cols>
  <sheetData>
    <row r="1" spans="1:11" ht="23.25">
      <c r="A1" s="12" t="s">
        <v>7</v>
      </c>
      <c r="B1" s="12"/>
      <c r="C1" s="12"/>
      <c r="D1" s="12"/>
      <c r="E1" s="12"/>
      <c r="F1" s="12"/>
      <c r="G1" s="12"/>
    </row>
    <row r="3" spans="1:11" ht="18.7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J3" s="4" t="s">
        <v>48</v>
      </c>
    </row>
    <row r="4" spans="1:11" ht="18.75">
      <c r="A4" s="3" t="s">
        <v>8</v>
      </c>
      <c r="B4" s="3" t="s">
        <v>18</v>
      </c>
      <c r="C4" s="3" t="s">
        <v>28</v>
      </c>
      <c r="D4" s="3" t="s">
        <v>31</v>
      </c>
      <c r="E4" s="3" t="s">
        <v>45</v>
      </c>
      <c r="F4" s="3">
        <v>1000</v>
      </c>
      <c r="G4" s="3">
        <v>12000</v>
      </c>
      <c r="J4" s="8" t="s">
        <v>49</v>
      </c>
      <c r="K4">
        <f>COUNTIF(CATEGORIA,C4)</f>
        <v>6</v>
      </c>
    </row>
    <row r="5" spans="1:11" ht="18.75">
      <c r="A5" s="3" t="s">
        <v>9</v>
      </c>
      <c r="B5" s="3" t="s">
        <v>19</v>
      </c>
      <c r="C5" s="3" t="s">
        <v>29</v>
      </c>
      <c r="D5" s="3" t="s">
        <v>32</v>
      </c>
      <c r="E5" s="3" t="s">
        <v>46</v>
      </c>
      <c r="F5" s="3">
        <v>900</v>
      </c>
      <c r="G5" s="3">
        <v>25000</v>
      </c>
      <c r="J5" s="8" t="s">
        <v>50</v>
      </c>
      <c r="K5">
        <f>COUNTIF(CATEGORIA,C5)</f>
        <v>5</v>
      </c>
    </row>
    <row r="6" spans="1:11" ht="18.75">
      <c r="A6" s="3" t="s">
        <v>10</v>
      </c>
      <c r="B6" s="3" t="s">
        <v>20</v>
      </c>
      <c r="C6" s="3" t="s">
        <v>30</v>
      </c>
      <c r="D6" s="3" t="s">
        <v>31</v>
      </c>
      <c r="E6" s="3" t="s">
        <v>47</v>
      </c>
      <c r="F6" s="3">
        <v>800</v>
      </c>
      <c r="G6" s="3">
        <v>14000</v>
      </c>
      <c r="J6" s="8" t="s">
        <v>51</v>
      </c>
      <c r="K6">
        <f>COUNTIF(CATEGORIA,C6)</f>
        <v>4</v>
      </c>
    </row>
    <row r="7" spans="1:11" ht="18.75">
      <c r="A7" s="3" t="s">
        <v>11</v>
      </c>
      <c r="B7" s="3" t="s">
        <v>21</v>
      </c>
      <c r="C7" s="3" t="s">
        <v>28</v>
      </c>
      <c r="D7" s="3" t="s">
        <v>33</v>
      </c>
      <c r="E7" s="3" t="s">
        <v>46</v>
      </c>
      <c r="F7" s="3">
        <v>850</v>
      </c>
      <c r="G7" s="3">
        <v>18000</v>
      </c>
      <c r="J7" s="8" t="s">
        <v>53</v>
      </c>
      <c r="K7" s="5">
        <f>SUM(K4:K6)</f>
        <v>15</v>
      </c>
    </row>
    <row r="8" spans="1:11" ht="18.75">
      <c r="A8" s="3" t="s">
        <v>12</v>
      </c>
      <c r="B8" s="3" t="s">
        <v>24</v>
      </c>
      <c r="C8" s="3" t="s">
        <v>29</v>
      </c>
      <c r="D8" s="3" t="s">
        <v>32</v>
      </c>
      <c r="E8" s="3" t="s">
        <v>45</v>
      </c>
      <c r="F8" s="3">
        <v>1200</v>
      </c>
      <c r="G8" s="3">
        <v>18500</v>
      </c>
    </row>
    <row r="9" spans="1:11" ht="18.75">
      <c r="A9" s="3" t="s">
        <v>13</v>
      </c>
      <c r="B9" s="3" t="s">
        <v>25</v>
      </c>
      <c r="C9" s="3" t="s">
        <v>30</v>
      </c>
      <c r="D9" s="3" t="s">
        <v>31</v>
      </c>
      <c r="E9" s="3" t="s">
        <v>47</v>
      </c>
      <c r="F9" s="3">
        <v>1500</v>
      </c>
      <c r="G9" s="3">
        <v>19000</v>
      </c>
      <c r="J9" s="6" t="s">
        <v>52</v>
      </c>
    </row>
    <row r="10" spans="1:11" ht="18.75">
      <c r="A10" s="3" t="s">
        <v>14</v>
      </c>
      <c r="B10" s="3" t="s">
        <v>22</v>
      </c>
      <c r="C10" s="3" t="s">
        <v>28</v>
      </c>
      <c r="D10" s="3" t="s">
        <v>33</v>
      </c>
      <c r="E10" s="3" t="s">
        <v>45</v>
      </c>
      <c r="F10" s="3">
        <v>1400</v>
      </c>
      <c r="G10" s="3">
        <v>16000</v>
      </c>
      <c r="J10" s="8" t="s">
        <v>45</v>
      </c>
      <c r="K10" s="5">
        <f>COUNTIF(CONDICION,E4)</f>
        <v>6</v>
      </c>
    </row>
    <row r="11" spans="1:11" ht="18.75">
      <c r="A11" s="3" t="s">
        <v>15</v>
      </c>
      <c r="B11" s="3" t="s">
        <v>26</v>
      </c>
      <c r="C11" s="3" t="s">
        <v>30</v>
      </c>
      <c r="D11" s="3" t="s">
        <v>34</v>
      </c>
      <c r="E11" s="3" t="s">
        <v>46</v>
      </c>
      <c r="F11" s="3">
        <v>800</v>
      </c>
      <c r="G11" s="3">
        <v>16500</v>
      </c>
      <c r="J11" s="8" t="s">
        <v>46</v>
      </c>
      <c r="K11" s="5">
        <f>COUNTIF(CONDICION,E5)</f>
        <v>6</v>
      </c>
    </row>
    <row r="12" spans="1:11" ht="18.75">
      <c r="A12" s="3" t="s">
        <v>16</v>
      </c>
      <c r="B12" s="3" t="s">
        <v>23</v>
      </c>
      <c r="C12" s="3" t="s">
        <v>29</v>
      </c>
      <c r="D12" s="3" t="s">
        <v>32</v>
      </c>
      <c r="E12" s="3" t="s">
        <v>47</v>
      </c>
      <c r="F12" s="3">
        <v>1000</v>
      </c>
      <c r="G12" s="3">
        <v>25000</v>
      </c>
      <c r="J12" s="8" t="s">
        <v>47</v>
      </c>
      <c r="K12" s="5">
        <f>COUNTIF(CONDICION,E6)</f>
        <v>3</v>
      </c>
    </row>
    <row r="13" spans="1:11" ht="18.75">
      <c r="A13" s="3" t="s">
        <v>17</v>
      </c>
      <c r="B13" s="3" t="s">
        <v>27</v>
      </c>
      <c r="C13" s="3" t="s">
        <v>28</v>
      </c>
      <c r="D13" s="3" t="s">
        <v>31</v>
      </c>
      <c r="E13" s="3" t="s">
        <v>45</v>
      </c>
      <c r="F13" s="3">
        <v>1300</v>
      </c>
      <c r="G13" s="3">
        <v>23000</v>
      </c>
      <c r="J13" s="8" t="s">
        <v>53</v>
      </c>
      <c r="K13" s="5">
        <f>SUM(K10:K12)</f>
        <v>15</v>
      </c>
    </row>
    <row r="14" spans="1:11" ht="18.75">
      <c r="A14" s="3" t="s">
        <v>35</v>
      </c>
      <c r="B14" s="3" t="s">
        <v>40</v>
      </c>
      <c r="C14" s="3" t="s">
        <v>30</v>
      </c>
      <c r="D14" s="3" t="s">
        <v>34</v>
      </c>
      <c r="E14" s="3" t="s">
        <v>46</v>
      </c>
      <c r="F14" s="3">
        <v>950</v>
      </c>
      <c r="G14" s="3">
        <v>20000</v>
      </c>
    </row>
    <row r="15" spans="1:11" ht="18.75">
      <c r="A15" s="3" t="s">
        <v>36</v>
      </c>
      <c r="B15" s="3" t="s">
        <v>41</v>
      </c>
      <c r="C15" s="3" t="s">
        <v>29</v>
      </c>
      <c r="D15" s="3" t="s">
        <v>33</v>
      </c>
      <c r="E15" s="3" t="s">
        <v>46</v>
      </c>
      <c r="F15" s="3">
        <v>1000</v>
      </c>
      <c r="G15" s="3">
        <v>21000</v>
      </c>
      <c r="J15" s="6" t="s">
        <v>54</v>
      </c>
    </row>
    <row r="16" spans="1:11" ht="18.75">
      <c r="A16" s="3" t="s">
        <v>37</v>
      </c>
      <c r="B16" s="3" t="s">
        <v>43</v>
      </c>
      <c r="C16" s="3" t="s">
        <v>29</v>
      </c>
      <c r="D16" s="3" t="s">
        <v>32</v>
      </c>
      <c r="E16" s="3" t="s">
        <v>45</v>
      </c>
      <c r="F16" s="3">
        <v>1200</v>
      </c>
      <c r="G16" s="3">
        <v>11000</v>
      </c>
      <c r="J16" s="8" t="s">
        <v>55</v>
      </c>
      <c r="K16" s="5">
        <f>AVERAGEIF(CATEGORIA,C4,VENTAS)</f>
        <v>18000</v>
      </c>
    </row>
    <row r="17" spans="1:11" ht="18.75">
      <c r="A17" s="3" t="s">
        <v>38</v>
      </c>
      <c r="B17" s="3" t="s">
        <v>42</v>
      </c>
      <c r="C17" s="3" t="s">
        <v>28</v>
      </c>
      <c r="D17" s="3" t="s">
        <v>31</v>
      </c>
      <c r="E17" s="3" t="s">
        <v>46</v>
      </c>
      <c r="F17" s="3">
        <v>950</v>
      </c>
      <c r="G17" s="3">
        <v>17000</v>
      </c>
      <c r="J17" s="8" t="s">
        <v>56</v>
      </c>
      <c r="K17" s="5">
        <f>AVERAGEIF(CATEGORIA,C5,VENTAS)</f>
        <v>20100</v>
      </c>
    </row>
    <row r="18" spans="1:11" ht="18.75">
      <c r="A18" s="3" t="s">
        <v>39</v>
      </c>
      <c r="B18" s="3" t="s">
        <v>44</v>
      </c>
      <c r="C18" s="3" t="s">
        <v>28</v>
      </c>
      <c r="D18" s="3" t="s">
        <v>34</v>
      </c>
      <c r="E18" s="3" t="s">
        <v>45</v>
      </c>
      <c r="F18" s="3">
        <v>1000</v>
      </c>
      <c r="G18" s="3">
        <v>22000</v>
      </c>
      <c r="J18" s="8" t="s">
        <v>57</v>
      </c>
      <c r="K18" s="5">
        <f>AVERAGEIF(CATEGORIA,C6,VENTAS)</f>
        <v>17375</v>
      </c>
    </row>
    <row r="19" spans="1:11" ht="15.75">
      <c r="J19" s="8" t="s">
        <v>53</v>
      </c>
      <c r="K19" s="5">
        <f>SUM(K16:K18)</f>
        <v>55475</v>
      </c>
    </row>
    <row r="21" spans="1:11" ht="19.5" thickBot="1">
      <c r="A21" s="7" t="s">
        <v>58</v>
      </c>
    </row>
    <row r="22" spans="1:11" ht="16.5" thickBot="1">
      <c r="A22" s="6" t="s">
        <v>59</v>
      </c>
      <c r="K22" s="9">
        <f>COUNTIFS(CATEGORIA,C4,ZONAL,D4)</f>
        <v>3</v>
      </c>
    </row>
    <row r="23" spans="1:11" ht="16.5" thickBot="1">
      <c r="A23" s="6" t="s">
        <v>60</v>
      </c>
      <c r="K23" s="11">
        <f>COUNTIFS(CATEGORIA,C5,ZONAL,D5,CONDICION,E4)</f>
        <v>2</v>
      </c>
    </row>
    <row r="24" spans="1:11" ht="16.5" thickBot="1">
      <c r="A24" s="1" t="s">
        <v>61</v>
      </c>
      <c r="K24" s="10">
        <f>COUNTIFS(CATEGORIA,C6,ZONAL,D11,CONDICION,E5)</f>
        <v>2</v>
      </c>
    </row>
  </sheetData>
  <mergeCells count="1">
    <mergeCell ref="A1:G1"/>
  </mergeCells>
  <pageMargins left="0.27" right="0.21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VENTAS</vt:lpstr>
      <vt:lpstr>BASICO</vt:lpstr>
      <vt:lpstr>CATEGORIA</vt:lpstr>
      <vt:lpstr>CODIGO</vt:lpstr>
      <vt:lpstr>CONDICION</vt:lpstr>
      <vt:lpstr>VENDEDOR</vt:lpstr>
      <vt:lpstr>VENTAS</vt:lpstr>
      <vt:lpstr>ZONAL</vt:lpstr>
    </vt:vector>
  </TitlesOfParts>
  <Company>BY GP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uE10</dc:creator>
  <cp:lastModifiedBy>CarlosySebas</cp:lastModifiedBy>
  <cp:lastPrinted>2011-01-19T03:07:20Z</cp:lastPrinted>
  <dcterms:created xsi:type="dcterms:W3CDTF">2011-01-17T13:18:13Z</dcterms:created>
  <dcterms:modified xsi:type="dcterms:W3CDTF">2011-09-14T23:01:17Z</dcterms:modified>
</cp:coreProperties>
</file>